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kimleyhorn.sharepoint.com/sites/SANDAGBroadbandandDigitalInfrastructureMasterPlan/Shared Documents/General/5_Master Plan/Appendices/Appendix G Dark Fiber Lease Calculator/"/>
    </mc:Choice>
  </mc:AlternateContent>
  <xr:revisionPtr revIDLastSave="1515" documentId="8_{FB7D6864-9154-4658-83AE-DE4889A3E9D3}" xr6:coauthVersionLast="47" xr6:coauthVersionMax="47" xr10:uidLastSave="{A6AAF3D7-AFA6-45B9-9971-147239AEA05E}"/>
  <bookViews>
    <workbookView xWindow="-120" yWindow="-120" windowWidth="29040" windowHeight="15840" xr2:uid="{CEEBBA56-1D21-4E8A-8FEC-44DA5E428DDB}"/>
  </bookViews>
  <sheets>
    <sheet name="Cover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" l="1"/>
  <c r="G18" i="2" s="1"/>
  <c r="G19" i="2" s="1"/>
  <c r="AA36" i="1"/>
  <c r="G16" i="2"/>
  <c r="AA6" i="1"/>
  <c r="P36" i="1"/>
  <c r="P6" i="1"/>
</calcChain>
</file>

<file path=xl/sharedStrings.xml><?xml version="1.0" encoding="utf-8"?>
<sst xmlns="http://schemas.openxmlformats.org/spreadsheetml/2006/main" count="98" uniqueCount="42">
  <si>
    <t>Dark Fiber Leasing Calculator</t>
  </si>
  <si>
    <t>Rural</t>
  </si>
  <si>
    <t>Up-front</t>
  </si>
  <si>
    <t>RESULTS</t>
  </si>
  <si>
    <t xml:space="preserve">Up-front Cost </t>
  </si>
  <si>
    <t>Monthly Price</t>
  </si>
  <si>
    <t>Annual Price</t>
  </si>
  <si>
    <t>Monthly Leasing Prices (Urban Prices)</t>
  </si>
  <si>
    <t>Up-front Payment  (Urban Prices)</t>
  </si>
  <si>
    <t>Fiber Service</t>
  </si>
  <si>
    <t>Term (years)</t>
  </si>
  <si>
    <t>Per Month ($)</t>
  </si>
  <si>
    <t>Notes</t>
  </si>
  <si>
    <t>Per Strand/Mile ($)</t>
  </si>
  <si>
    <t>Fiber Strand for miles 1 - 10</t>
  </si>
  <si>
    <t>Price per strand, per mile, per month increments of tenth of a mile (0.10)</t>
  </si>
  <si>
    <t>Fiber Strand per Mile</t>
  </si>
  <si>
    <t>Price in per strand, per mile</t>
  </si>
  <si>
    <t>Fiber Strand for miles 11 - 20</t>
  </si>
  <si>
    <t>Maintenance</t>
  </si>
  <si>
    <t>Price in per strand, per mile, per year</t>
  </si>
  <si>
    <t>Fiber Strand for miles 21 - 30</t>
  </si>
  <si>
    <t>Fiber Strand for miles 31+</t>
  </si>
  <si>
    <t>Rate is Negotiated</t>
  </si>
  <si>
    <t>Monthly Leasing Prices (Rural Prices)</t>
  </si>
  <si>
    <t>Up-front Payment  (Rural Prices)</t>
  </si>
  <si>
    <t>Select One</t>
  </si>
  <si>
    <t>Urban</t>
  </si>
  <si>
    <t>Monthly</t>
  </si>
  <si>
    <t>Select one</t>
  </si>
  <si>
    <t>Lump Sum</t>
  </si>
  <si>
    <t>31+</t>
  </si>
  <si>
    <t>Updated On: 7/22/2024</t>
  </si>
  <si>
    <t xml:space="preserve">1. Is the fiber in an urban or rural environment? Please choose from the dropdown menu. </t>
  </si>
  <si>
    <t>2. What is the term length in years? Please choose from the dropdown menu.</t>
  </si>
  <si>
    <t>4. Will payments be made monthly or up-front? Please choose from the dropdown menu.</t>
  </si>
  <si>
    <t xml:space="preserve">3. How many miles are being leased? To the nearest tenth of a mile. </t>
  </si>
  <si>
    <t xml:space="preserve">ANSWER THE FOLLOWING FOUR QUESTIONS. </t>
  </si>
  <si>
    <t>Total Price Over Entire Term</t>
  </si>
  <si>
    <t xml:space="preserve">Please only edit the blue cells. </t>
  </si>
  <si>
    <t>Reference Data</t>
  </si>
  <si>
    <t>10 or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</si>
</sst>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12" xfId="0" applyFont="1" applyBorder="1"/>
    <xf numFmtId="0" fontId="2" fillId="0" borderId="0" xfId="0" applyFont="1"/>
    <xf numFmtId="0" fontId="3" fillId="0" borderId="0" xfId="0" applyFont="1"/>
    <xf numFmtId="44" fontId="0" fillId="0" borderId="13" xfId="1" applyFont="1" applyBorder="1" applyAlignment="1">
      <alignment horizontal="center" vertical="center"/>
    </xf>
    <xf numFmtId="0" fontId="5" fillId="0" borderId="0" xfId="0" applyFont="1"/>
    <xf numFmtId="0" fontId="0" fillId="0" borderId="13" xfId="0" applyBorder="1" applyAlignment="1">
      <alignment horizontal="right"/>
    </xf>
    <xf numFmtId="0" fontId="0" fillId="3" borderId="13" xfId="0" applyFill="1" applyBorder="1" applyAlignment="1">
      <alignment horizontal="center" vertical="center" wrapText="1"/>
    </xf>
    <xf numFmtId="165" fontId="0" fillId="3" borderId="13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9F58-8EAA-4D72-8422-54ADC1DD2ED5}">
  <dimension ref="A1:I19"/>
  <sheetViews>
    <sheetView showGridLines="0" tabSelected="1" zoomScale="115" zoomScaleNormal="115" workbookViewId="0">
      <selection activeCell="I9" sqref="I9"/>
    </sheetView>
  </sheetViews>
  <sheetFormatPr defaultRowHeight="14.5" x14ac:dyDescent="0.35"/>
  <cols>
    <col min="6" max="6" width="37.1796875" customWidth="1"/>
    <col min="7" max="7" width="16.26953125" bestFit="1" customWidth="1"/>
    <col min="9" max="9" width="14.1796875" bestFit="1" customWidth="1"/>
  </cols>
  <sheetData>
    <row r="1" spans="1:7" ht="23.5" x14ac:dyDescent="0.55000000000000004">
      <c r="A1" s="5" t="s">
        <v>0</v>
      </c>
    </row>
    <row r="2" spans="1:7" x14ac:dyDescent="0.35">
      <c r="A2" t="s">
        <v>32</v>
      </c>
    </row>
    <row r="3" spans="1:7" x14ac:dyDescent="0.35">
      <c r="C3" s="6"/>
      <c r="D3" s="6"/>
    </row>
    <row r="4" spans="1:7" ht="18.5" x14ac:dyDescent="0.45">
      <c r="B4" s="7" t="s">
        <v>37</v>
      </c>
    </row>
    <row r="5" spans="1:7" x14ac:dyDescent="0.35">
      <c r="B5" t="s">
        <v>39</v>
      </c>
    </row>
    <row r="6" spans="1:7" x14ac:dyDescent="0.35">
      <c r="B6" s="13" t="s">
        <v>33</v>
      </c>
      <c r="C6" s="13"/>
      <c r="D6" s="13"/>
      <c r="E6" s="13"/>
      <c r="F6" s="13"/>
      <c r="G6" s="11" t="s">
        <v>1</v>
      </c>
    </row>
    <row r="7" spans="1:7" x14ac:dyDescent="0.35">
      <c r="B7" s="13"/>
      <c r="C7" s="13"/>
      <c r="D7" s="13"/>
      <c r="E7" s="13"/>
      <c r="F7" s="13"/>
      <c r="G7" s="11"/>
    </row>
    <row r="8" spans="1:7" x14ac:dyDescent="0.35">
      <c r="B8" s="13" t="s">
        <v>34</v>
      </c>
      <c r="C8" s="13"/>
      <c r="D8" s="13"/>
      <c r="E8" s="13"/>
      <c r="F8" s="13"/>
      <c r="G8" s="11">
        <v>20</v>
      </c>
    </row>
    <row r="9" spans="1:7" x14ac:dyDescent="0.35">
      <c r="B9" s="13"/>
      <c r="C9" s="13"/>
      <c r="D9" s="13"/>
      <c r="E9" s="13"/>
      <c r="F9" s="13"/>
      <c r="G9" s="11"/>
    </row>
    <row r="10" spans="1:7" x14ac:dyDescent="0.35">
      <c r="B10" s="13" t="s">
        <v>36</v>
      </c>
      <c r="C10" s="13"/>
      <c r="D10" s="13"/>
      <c r="E10" s="13"/>
      <c r="F10" s="13"/>
      <c r="G10" s="12">
        <v>5.6</v>
      </c>
    </row>
    <row r="11" spans="1:7" x14ac:dyDescent="0.35">
      <c r="B11" s="13"/>
      <c r="C11" s="13"/>
      <c r="D11" s="13"/>
      <c r="E11" s="13"/>
      <c r="F11" s="13"/>
      <c r="G11" s="12"/>
    </row>
    <row r="12" spans="1:7" x14ac:dyDescent="0.35">
      <c r="B12" s="13" t="s">
        <v>35</v>
      </c>
      <c r="C12" s="13"/>
      <c r="D12" s="13"/>
      <c r="E12" s="13"/>
      <c r="F12" s="13"/>
      <c r="G12" s="11" t="s">
        <v>28</v>
      </c>
    </row>
    <row r="13" spans="1:7" x14ac:dyDescent="0.35">
      <c r="B13" s="13"/>
      <c r="C13" s="13"/>
      <c r="D13" s="13"/>
      <c r="E13" s="13"/>
      <c r="F13" s="13"/>
      <c r="G13" s="11"/>
    </row>
    <row r="14" spans="1:7" ht="9.5" customHeight="1" x14ac:dyDescent="0.45">
      <c r="B14" s="7"/>
    </row>
    <row r="15" spans="1:7" ht="18.5" x14ac:dyDescent="0.45">
      <c r="B15" s="7" t="s">
        <v>3</v>
      </c>
    </row>
    <row r="16" spans="1:7" x14ac:dyDescent="0.35">
      <c r="B16" s="10" t="s">
        <v>4</v>
      </c>
      <c r="C16" s="10"/>
      <c r="D16" s="10"/>
      <c r="E16" s="10"/>
      <c r="F16" s="10"/>
      <c r="G16" s="8" t="str">
        <f>IF(G12=Data!X62,IF(Cover!G6=Data!V63,IF(Cover!G8=Data!W68,Cover!G10*Data!P6,Data!AA6*G10),IF(G6=Data!V62,IF(Cover!G12=Data!X62,IF(Cover!G8=Data!W68,Data!P36*Cover!G10,G10*Data!AA36)))),"-")</f>
        <v>-</v>
      </c>
    </row>
    <row r="17" spans="2:9" x14ac:dyDescent="0.35">
      <c r="B17" s="10" t="s">
        <v>5</v>
      </c>
      <c r="C17" s="10"/>
      <c r="D17" s="10"/>
      <c r="E17" s="10"/>
      <c r="F17" s="10"/>
      <c r="G17" s="8">
        <f>IF(G12=Data!V71,IF(G6=Data!V63,IF(G8&lt;=Data!W68,IF(G10&lt;=10,Data!E6*G10,IF(G10&lt;=20,(Data!E6*10)+(G10-10)*280,IF(G10&lt;=30,(Data!E6*10)+(Data!E10*10)+((G10-20)*220))))),IF(G12=Data!V71,IF(G6=Data!V62,IF(G8&lt;=Data!W68,IF(G10&lt;=10,Data!E36*G10,IF(G10&lt;=20,(Data!E36*10)+(G10-10)*Data!E40,IF(G10&lt;=30,(Data!E36*10)+(Data!E40*10)+(G10-20)*Data!E44))))))),"-")</f>
        <v>1680</v>
      </c>
      <c r="I17" s="2"/>
    </row>
    <row r="18" spans="2:9" x14ac:dyDescent="0.35">
      <c r="B18" s="10" t="s">
        <v>6</v>
      </c>
      <c r="C18" s="10"/>
      <c r="D18" s="10"/>
      <c r="E18" s="10"/>
      <c r="F18" s="10"/>
      <c r="G18" s="8">
        <f>IF(G17="-","-",G17*12)</f>
        <v>20160</v>
      </c>
      <c r="I18" s="2"/>
    </row>
    <row r="19" spans="2:9" x14ac:dyDescent="0.35">
      <c r="B19" s="10" t="s">
        <v>38</v>
      </c>
      <c r="C19" s="10"/>
      <c r="D19" s="10"/>
      <c r="E19" s="10"/>
      <c r="F19" s="10"/>
      <c r="G19" s="8">
        <f>IF(G18="-","-",G8*G18)</f>
        <v>403200</v>
      </c>
      <c r="I19" s="2"/>
    </row>
  </sheetData>
  <mergeCells count="12">
    <mergeCell ref="B16:F16"/>
    <mergeCell ref="B17:F17"/>
    <mergeCell ref="B18:F18"/>
    <mergeCell ref="B19:F19"/>
    <mergeCell ref="G6:G7"/>
    <mergeCell ref="G8:G9"/>
    <mergeCell ref="G10:G11"/>
    <mergeCell ref="G12:G13"/>
    <mergeCell ref="B6:F7"/>
    <mergeCell ref="B8:F9"/>
    <mergeCell ref="B10:F11"/>
    <mergeCell ref="B12:F13"/>
  </mergeCells>
  <pageMargins left="0.7" right="0.7" top="0.75" bottom="0.75" header="0.3" footer="0.3"/>
  <pageSetup orientation="portrait" horizontalDpi="300" verticalDpi="0" copies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FE08DE-4166-4F4E-93B8-0611315A83F6}">
          <x14:formula1>
            <xm:f>Data!$V$61:$V$63</xm:f>
          </x14:formula1>
          <xm:sqref>G6:G7</xm:sqref>
        </x14:dataValidation>
        <x14:dataValidation type="list" allowBlank="1" showInputMessage="1" showErrorMessage="1" xr:uid="{A8115D20-0918-4162-84C8-E519C4DE28E9}">
          <x14:formula1>
            <xm:f>Data!$W$67:$W$68</xm:f>
          </x14:formula1>
          <xm:sqref>G8:G9</xm:sqref>
        </x14:dataValidation>
        <x14:dataValidation type="list" allowBlank="1" showInputMessage="1" showErrorMessage="1" xr:uid="{293FA72A-890E-4D20-B7F7-209A58DF0AFE}">
          <x14:formula1>
            <xm:f>Data!$X$61:$X$63</xm:f>
          </x14:formula1>
          <xm:sqref>G12:G13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029F4-49BA-43A2-B920-BA18D3D9C2B4}">
  <dimension ref="B2:AF93"/>
  <sheetViews>
    <sheetView showGridLines="0" topLeftCell="A12" zoomScale="55" zoomScaleNormal="55" workbookViewId="0">
      <selection activeCell="Q49" sqref="Q49"/>
    </sheetView>
  </sheetViews>
  <sheetFormatPr defaultRowHeight="14.5" x14ac:dyDescent="0.35"/>
  <cols>
    <col min="8" max="8" width="10.36328125" bestFit="1" customWidth="1"/>
    <col min="9" max="10" width="13.7265625" bestFit="1" customWidth="1"/>
    <col min="13" max="13" width="9.26953125" bestFit="1" customWidth="1"/>
    <col min="14" max="14" width="10.36328125" bestFit="1" customWidth="1"/>
    <col min="17" max="17" width="12.36328125" bestFit="1" customWidth="1"/>
    <col min="21" max="21" width="18.6328125" customWidth="1"/>
    <col min="24" max="24" width="12.36328125" bestFit="1" customWidth="1"/>
    <col min="32" max="32" width="12.54296875" bestFit="1" customWidth="1"/>
  </cols>
  <sheetData>
    <row r="2" spans="2:32" x14ac:dyDescent="0.35">
      <c r="B2" s="49" t="s">
        <v>7</v>
      </c>
      <c r="C2" s="50"/>
      <c r="D2" s="50"/>
      <c r="E2" s="50"/>
      <c r="F2" s="50"/>
      <c r="G2" s="50"/>
      <c r="H2" s="50"/>
      <c r="I2" s="50"/>
      <c r="J2" s="51"/>
      <c r="M2" s="32" t="s">
        <v>8</v>
      </c>
      <c r="N2" s="33"/>
      <c r="O2" s="33"/>
      <c r="P2" s="33"/>
      <c r="Q2" s="33"/>
      <c r="R2" s="33"/>
      <c r="S2" s="33"/>
      <c r="T2" s="33"/>
      <c r="U2" s="34"/>
      <c r="X2" s="32" t="s">
        <v>8</v>
      </c>
      <c r="Y2" s="33"/>
      <c r="Z2" s="33"/>
      <c r="AA2" s="33"/>
      <c r="AB2" s="33"/>
      <c r="AC2" s="33"/>
      <c r="AD2" s="33"/>
      <c r="AE2" s="33"/>
      <c r="AF2" s="34"/>
    </row>
    <row r="3" spans="2:32" x14ac:dyDescent="0.35">
      <c r="B3" s="52"/>
      <c r="C3" s="53"/>
      <c r="D3" s="53"/>
      <c r="E3" s="53"/>
      <c r="F3" s="53"/>
      <c r="G3" s="53"/>
      <c r="H3" s="53"/>
      <c r="I3" s="53"/>
      <c r="J3" s="54"/>
      <c r="M3" s="35"/>
      <c r="N3" s="36"/>
      <c r="O3" s="36"/>
      <c r="P3" s="36"/>
      <c r="Q3" s="36"/>
      <c r="R3" s="36"/>
      <c r="S3" s="36"/>
      <c r="T3" s="36"/>
      <c r="U3" s="37"/>
      <c r="X3" s="35"/>
      <c r="Y3" s="36"/>
      <c r="Z3" s="36"/>
      <c r="AA3" s="36"/>
      <c r="AB3" s="36"/>
      <c r="AC3" s="36"/>
      <c r="AD3" s="36"/>
      <c r="AE3" s="36"/>
      <c r="AF3" s="37"/>
    </row>
    <row r="4" spans="2:32" ht="15" customHeight="1" x14ac:dyDescent="0.35">
      <c r="B4" s="49" t="s">
        <v>9</v>
      </c>
      <c r="C4" s="51"/>
      <c r="D4" s="38" t="s">
        <v>10</v>
      </c>
      <c r="E4" s="49" t="s">
        <v>11</v>
      </c>
      <c r="F4" s="51"/>
      <c r="G4" s="49" t="s">
        <v>12</v>
      </c>
      <c r="H4" s="50"/>
      <c r="I4" s="50"/>
      <c r="J4" s="51"/>
      <c r="M4" s="32" t="s">
        <v>9</v>
      </c>
      <c r="N4" s="34"/>
      <c r="O4" s="38" t="s">
        <v>10</v>
      </c>
      <c r="P4" s="32" t="s">
        <v>13</v>
      </c>
      <c r="Q4" s="34"/>
      <c r="R4" s="32" t="s">
        <v>12</v>
      </c>
      <c r="S4" s="33"/>
      <c r="T4" s="33"/>
      <c r="U4" s="34"/>
      <c r="X4" s="32" t="s">
        <v>9</v>
      </c>
      <c r="Y4" s="34"/>
      <c r="Z4" s="38" t="s">
        <v>10</v>
      </c>
      <c r="AA4" s="32" t="s">
        <v>13</v>
      </c>
      <c r="AB4" s="34"/>
      <c r="AC4" s="32" t="s">
        <v>12</v>
      </c>
      <c r="AD4" s="33"/>
      <c r="AE4" s="33"/>
      <c r="AF4" s="34"/>
    </row>
    <row r="5" spans="2:32" x14ac:dyDescent="0.35">
      <c r="B5" s="52"/>
      <c r="C5" s="54"/>
      <c r="D5" s="39"/>
      <c r="E5" s="52"/>
      <c r="F5" s="54"/>
      <c r="G5" s="52"/>
      <c r="H5" s="53"/>
      <c r="I5" s="53"/>
      <c r="J5" s="54"/>
      <c r="M5" s="35"/>
      <c r="N5" s="37"/>
      <c r="O5" s="39"/>
      <c r="P5" s="35"/>
      <c r="Q5" s="37"/>
      <c r="R5" s="35"/>
      <c r="S5" s="36"/>
      <c r="T5" s="36"/>
      <c r="U5" s="37"/>
      <c r="X5" s="35"/>
      <c r="Y5" s="37"/>
      <c r="Z5" s="39"/>
      <c r="AA5" s="35"/>
      <c r="AB5" s="37"/>
      <c r="AC5" s="35"/>
      <c r="AD5" s="36"/>
      <c r="AE5" s="36"/>
      <c r="AF5" s="37"/>
    </row>
    <row r="6" spans="2:32" ht="15" customHeight="1" x14ac:dyDescent="0.35">
      <c r="B6" s="14" t="s">
        <v>14</v>
      </c>
      <c r="C6" s="15"/>
      <c r="D6" s="46" t="s">
        <v>41</v>
      </c>
      <c r="E6" s="55">
        <v>400</v>
      </c>
      <c r="F6" s="56"/>
      <c r="G6" s="14" t="s">
        <v>15</v>
      </c>
      <c r="H6" s="29"/>
      <c r="I6" s="29"/>
      <c r="J6" s="15"/>
      <c r="M6" s="14" t="s">
        <v>16</v>
      </c>
      <c r="N6" s="15"/>
      <c r="O6" s="20">
        <v>20</v>
      </c>
      <c r="P6" s="23">
        <f>E14*12*O6</f>
        <v>52800</v>
      </c>
      <c r="Q6" s="24"/>
      <c r="R6" s="14" t="s">
        <v>17</v>
      </c>
      <c r="S6" s="29"/>
      <c r="T6" s="29"/>
      <c r="U6" s="15"/>
      <c r="X6" s="14" t="s">
        <v>16</v>
      </c>
      <c r="Y6" s="15"/>
      <c r="Z6" s="20">
        <v>10</v>
      </c>
      <c r="AA6" s="23">
        <f>E14*12*Z6</f>
        <v>26400</v>
      </c>
      <c r="AB6" s="24"/>
      <c r="AC6" s="14" t="s">
        <v>17</v>
      </c>
      <c r="AD6" s="29"/>
      <c r="AE6" s="29"/>
      <c r="AF6" s="15"/>
    </row>
    <row r="7" spans="2:32" x14ac:dyDescent="0.35">
      <c r="B7" s="16"/>
      <c r="C7" s="17"/>
      <c r="D7" s="47"/>
      <c r="E7" s="57"/>
      <c r="F7" s="58"/>
      <c r="G7" s="16"/>
      <c r="H7" s="30"/>
      <c r="I7" s="30"/>
      <c r="J7" s="17"/>
      <c r="M7" s="16"/>
      <c r="N7" s="17"/>
      <c r="O7" s="21"/>
      <c r="P7" s="25"/>
      <c r="Q7" s="26"/>
      <c r="R7" s="16"/>
      <c r="S7" s="30"/>
      <c r="T7" s="30"/>
      <c r="U7" s="17"/>
      <c r="X7" s="16"/>
      <c r="Y7" s="17"/>
      <c r="Z7" s="21"/>
      <c r="AA7" s="25"/>
      <c r="AB7" s="26"/>
      <c r="AC7" s="16"/>
      <c r="AD7" s="30"/>
      <c r="AE7" s="30"/>
      <c r="AF7" s="17"/>
    </row>
    <row r="8" spans="2:32" x14ac:dyDescent="0.35">
      <c r="B8" s="16"/>
      <c r="C8" s="17"/>
      <c r="D8" s="47"/>
      <c r="E8" s="57"/>
      <c r="F8" s="58"/>
      <c r="G8" s="16"/>
      <c r="H8" s="30"/>
      <c r="I8" s="30"/>
      <c r="J8" s="17"/>
      <c r="M8" s="16"/>
      <c r="N8" s="17"/>
      <c r="O8" s="21"/>
      <c r="P8" s="25"/>
      <c r="Q8" s="26"/>
      <c r="R8" s="16"/>
      <c r="S8" s="30"/>
      <c r="T8" s="30"/>
      <c r="U8" s="17"/>
      <c r="X8" s="16"/>
      <c r="Y8" s="17"/>
      <c r="Z8" s="21"/>
      <c r="AA8" s="25"/>
      <c r="AB8" s="26"/>
      <c r="AC8" s="16"/>
      <c r="AD8" s="30"/>
      <c r="AE8" s="30"/>
      <c r="AF8" s="17"/>
    </row>
    <row r="9" spans="2:32" x14ac:dyDescent="0.35">
      <c r="B9" s="18"/>
      <c r="C9" s="19"/>
      <c r="D9" s="48"/>
      <c r="E9" s="59"/>
      <c r="F9" s="60"/>
      <c r="G9" s="18"/>
      <c r="H9" s="31"/>
      <c r="I9" s="31"/>
      <c r="J9" s="19"/>
      <c r="M9" s="18"/>
      <c r="N9" s="19"/>
      <c r="O9" s="22"/>
      <c r="P9" s="27"/>
      <c r="Q9" s="28"/>
      <c r="R9" s="18"/>
      <c r="S9" s="31"/>
      <c r="T9" s="31"/>
      <c r="U9" s="19"/>
      <c r="X9" s="18"/>
      <c r="Y9" s="19"/>
      <c r="Z9" s="22"/>
      <c r="AA9" s="27"/>
      <c r="AB9" s="28"/>
      <c r="AC9" s="18"/>
      <c r="AD9" s="31"/>
      <c r="AE9" s="31"/>
      <c r="AF9" s="19"/>
    </row>
    <row r="10" spans="2:32" ht="15" customHeight="1" x14ac:dyDescent="0.35">
      <c r="B10" s="14" t="s">
        <v>18</v>
      </c>
      <c r="C10" s="15"/>
      <c r="D10" s="46" t="s">
        <v>41</v>
      </c>
      <c r="E10" s="61">
        <v>280</v>
      </c>
      <c r="F10" s="62"/>
      <c r="G10" s="14" t="s">
        <v>15</v>
      </c>
      <c r="H10" s="29"/>
      <c r="I10" s="29"/>
      <c r="J10" s="15"/>
      <c r="M10" s="14" t="s">
        <v>19</v>
      </c>
      <c r="N10" s="15"/>
      <c r="O10" s="20">
        <v>20</v>
      </c>
      <c r="P10" s="23">
        <v>350</v>
      </c>
      <c r="Q10" s="24"/>
      <c r="R10" s="14" t="s">
        <v>20</v>
      </c>
      <c r="S10" s="29"/>
      <c r="T10" s="29"/>
      <c r="U10" s="15"/>
      <c r="X10" s="14" t="s">
        <v>19</v>
      </c>
      <c r="Y10" s="15"/>
      <c r="Z10" s="20">
        <v>10</v>
      </c>
      <c r="AA10" s="23">
        <v>350</v>
      </c>
      <c r="AB10" s="24"/>
      <c r="AC10" s="14" t="s">
        <v>20</v>
      </c>
      <c r="AD10" s="29"/>
      <c r="AE10" s="29"/>
      <c r="AF10" s="15"/>
    </row>
    <row r="11" spans="2:32" x14ac:dyDescent="0.35">
      <c r="B11" s="16"/>
      <c r="C11" s="17"/>
      <c r="D11" s="47"/>
      <c r="E11" s="63"/>
      <c r="F11" s="64"/>
      <c r="G11" s="16"/>
      <c r="H11" s="30"/>
      <c r="I11" s="30"/>
      <c r="J11" s="17"/>
      <c r="M11" s="16"/>
      <c r="N11" s="17"/>
      <c r="O11" s="21"/>
      <c r="P11" s="25"/>
      <c r="Q11" s="26"/>
      <c r="R11" s="16"/>
      <c r="S11" s="30"/>
      <c r="T11" s="30"/>
      <c r="U11" s="17"/>
      <c r="X11" s="16"/>
      <c r="Y11" s="17"/>
      <c r="Z11" s="21"/>
      <c r="AA11" s="25"/>
      <c r="AB11" s="26"/>
      <c r="AC11" s="16"/>
      <c r="AD11" s="30"/>
      <c r="AE11" s="30"/>
      <c r="AF11" s="17"/>
    </row>
    <row r="12" spans="2:32" x14ac:dyDescent="0.35">
      <c r="B12" s="16"/>
      <c r="C12" s="17"/>
      <c r="D12" s="47"/>
      <c r="E12" s="63"/>
      <c r="F12" s="64"/>
      <c r="G12" s="16"/>
      <c r="H12" s="30"/>
      <c r="I12" s="30"/>
      <c r="J12" s="17"/>
      <c r="M12" s="16"/>
      <c r="N12" s="17"/>
      <c r="O12" s="21"/>
      <c r="P12" s="25"/>
      <c r="Q12" s="26"/>
      <c r="R12" s="16"/>
      <c r="S12" s="30"/>
      <c r="T12" s="30"/>
      <c r="U12" s="17"/>
      <c r="X12" s="16"/>
      <c r="Y12" s="17"/>
      <c r="Z12" s="21"/>
      <c r="AA12" s="25"/>
      <c r="AB12" s="26"/>
      <c r="AC12" s="16"/>
      <c r="AD12" s="30"/>
      <c r="AE12" s="30"/>
      <c r="AF12" s="17"/>
    </row>
    <row r="13" spans="2:32" x14ac:dyDescent="0.35">
      <c r="B13" s="18"/>
      <c r="C13" s="19"/>
      <c r="D13" s="48"/>
      <c r="E13" s="65"/>
      <c r="F13" s="66"/>
      <c r="G13" s="18"/>
      <c r="H13" s="31"/>
      <c r="I13" s="31"/>
      <c r="J13" s="19"/>
      <c r="M13" s="18"/>
      <c r="N13" s="19"/>
      <c r="O13" s="22"/>
      <c r="P13" s="27"/>
      <c r="Q13" s="28"/>
      <c r="R13" s="18"/>
      <c r="S13" s="31"/>
      <c r="T13" s="31"/>
      <c r="U13" s="19"/>
      <c r="X13" s="18"/>
      <c r="Y13" s="19"/>
      <c r="Z13" s="22"/>
      <c r="AA13" s="27"/>
      <c r="AB13" s="28"/>
      <c r="AC13" s="18"/>
      <c r="AD13" s="31"/>
      <c r="AE13" s="31"/>
      <c r="AF13" s="19"/>
    </row>
    <row r="14" spans="2:32" x14ac:dyDescent="0.35">
      <c r="B14" s="14" t="s">
        <v>21</v>
      </c>
      <c r="C14" s="15"/>
      <c r="D14" s="46" t="s">
        <v>41</v>
      </c>
      <c r="E14" s="61">
        <v>220</v>
      </c>
      <c r="F14" s="62"/>
      <c r="G14" s="14" t="s">
        <v>15</v>
      </c>
      <c r="H14" s="29"/>
      <c r="I14" s="29"/>
      <c r="J14" s="15"/>
    </row>
    <row r="15" spans="2:32" x14ac:dyDescent="0.35">
      <c r="B15" s="16"/>
      <c r="C15" s="17"/>
      <c r="D15" s="47"/>
      <c r="E15" s="63"/>
      <c r="F15" s="64"/>
      <c r="G15" s="16"/>
      <c r="H15" s="30"/>
      <c r="I15" s="30"/>
      <c r="J15" s="17"/>
    </row>
    <row r="16" spans="2:32" x14ac:dyDescent="0.35">
      <c r="B16" s="16"/>
      <c r="C16" s="17"/>
      <c r="D16" s="47"/>
      <c r="E16" s="63"/>
      <c r="F16" s="64"/>
      <c r="G16" s="16"/>
      <c r="H16" s="30"/>
      <c r="I16" s="30"/>
      <c r="J16" s="17"/>
    </row>
    <row r="17" spans="2:32" x14ac:dyDescent="0.35">
      <c r="B17" s="18"/>
      <c r="C17" s="19"/>
      <c r="D17" s="48"/>
      <c r="E17" s="65"/>
      <c r="F17" s="66"/>
      <c r="G17" s="18"/>
      <c r="H17" s="31"/>
      <c r="I17" s="31"/>
      <c r="J17" s="19"/>
    </row>
    <row r="18" spans="2:32" x14ac:dyDescent="0.35">
      <c r="B18" s="14" t="s">
        <v>22</v>
      </c>
      <c r="C18" s="15"/>
      <c r="D18" s="46" t="s">
        <v>41</v>
      </c>
      <c r="E18" s="67" t="s">
        <v>23</v>
      </c>
      <c r="F18" s="68"/>
      <c r="G18" s="14" t="s">
        <v>15</v>
      </c>
      <c r="H18" s="29"/>
      <c r="I18" s="29"/>
      <c r="J18" s="15"/>
    </row>
    <row r="19" spans="2:32" x14ac:dyDescent="0.35">
      <c r="B19" s="16"/>
      <c r="C19" s="17"/>
      <c r="D19" s="47"/>
      <c r="E19" s="69"/>
      <c r="F19" s="70"/>
      <c r="G19" s="16"/>
      <c r="H19" s="30"/>
      <c r="I19" s="30"/>
      <c r="J19" s="17"/>
    </row>
    <row r="20" spans="2:32" x14ac:dyDescent="0.35">
      <c r="B20" s="16"/>
      <c r="C20" s="17"/>
      <c r="D20" s="47"/>
      <c r="E20" s="69"/>
      <c r="F20" s="70"/>
      <c r="G20" s="16"/>
      <c r="H20" s="30"/>
      <c r="I20" s="30"/>
      <c r="J20" s="17"/>
      <c r="X20" s="1"/>
    </row>
    <row r="21" spans="2:32" x14ac:dyDescent="0.35">
      <c r="B21" s="18"/>
      <c r="C21" s="19"/>
      <c r="D21" s="48"/>
      <c r="E21" s="71"/>
      <c r="F21" s="72"/>
      <c r="G21" s="18"/>
      <c r="H21" s="31"/>
      <c r="I21" s="31"/>
      <c r="J21" s="19"/>
    </row>
    <row r="28" spans="2:32" x14ac:dyDescent="0.35">
      <c r="H28" s="1"/>
    </row>
    <row r="29" spans="2:32" x14ac:dyDescent="0.35">
      <c r="H29" s="2"/>
    </row>
    <row r="30" spans="2:32" x14ac:dyDescent="0.35">
      <c r="H30" s="1"/>
    </row>
    <row r="32" spans="2:32" x14ac:dyDescent="0.35">
      <c r="B32" s="32" t="s">
        <v>24</v>
      </c>
      <c r="C32" s="33"/>
      <c r="D32" s="33"/>
      <c r="E32" s="33"/>
      <c r="F32" s="33"/>
      <c r="G32" s="33"/>
      <c r="H32" s="33"/>
      <c r="I32" s="33"/>
      <c r="J32" s="34"/>
      <c r="M32" s="32" t="s">
        <v>25</v>
      </c>
      <c r="N32" s="33"/>
      <c r="O32" s="33"/>
      <c r="P32" s="33"/>
      <c r="Q32" s="33"/>
      <c r="R32" s="33"/>
      <c r="S32" s="33"/>
      <c r="T32" s="33"/>
      <c r="U32" s="34"/>
      <c r="X32" s="32" t="s">
        <v>25</v>
      </c>
      <c r="Y32" s="33"/>
      <c r="Z32" s="33"/>
      <c r="AA32" s="33"/>
      <c r="AB32" s="33"/>
      <c r="AC32" s="33"/>
      <c r="AD32" s="33"/>
      <c r="AE32" s="33"/>
      <c r="AF32" s="34"/>
    </row>
    <row r="33" spans="2:32" x14ac:dyDescent="0.35">
      <c r="B33" s="35"/>
      <c r="C33" s="36"/>
      <c r="D33" s="36"/>
      <c r="E33" s="36"/>
      <c r="F33" s="36"/>
      <c r="G33" s="36"/>
      <c r="H33" s="36"/>
      <c r="I33" s="36"/>
      <c r="J33" s="37"/>
      <c r="M33" s="35"/>
      <c r="N33" s="36"/>
      <c r="O33" s="36"/>
      <c r="P33" s="36"/>
      <c r="Q33" s="36"/>
      <c r="R33" s="36"/>
      <c r="S33" s="36"/>
      <c r="T33" s="36"/>
      <c r="U33" s="37"/>
      <c r="X33" s="35"/>
      <c r="Y33" s="36"/>
      <c r="Z33" s="36"/>
      <c r="AA33" s="36"/>
      <c r="AB33" s="36"/>
      <c r="AC33" s="36"/>
      <c r="AD33" s="36"/>
      <c r="AE33" s="36"/>
      <c r="AF33" s="37"/>
    </row>
    <row r="34" spans="2:32" ht="15" customHeight="1" x14ac:dyDescent="0.35">
      <c r="B34" s="32" t="s">
        <v>9</v>
      </c>
      <c r="C34" s="34"/>
      <c r="D34" s="38" t="s">
        <v>10</v>
      </c>
      <c r="E34" s="32" t="s">
        <v>11</v>
      </c>
      <c r="F34" s="34"/>
      <c r="G34" s="32" t="s">
        <v>12</v>
      </c>
      <c r="H34" s="33"/>
      <c r="I34" s="33"/>
      <c r="J34" s="34"/>
      <c r="M34" s="32" t="s">
        <v>9</v>
      </c>
      <c r="N34" s="34"/>
      <c r="O34" s="38" t="s">
        <v>10</v>
      </c>
      <c r="P34" s="32" t="s">
        <v>13</v>
      </c>
      <c r="Q34" s="34"/>
      <c r="R34" s="32" t="s">
        <v>12</v>
      </c>
      <c r="S34" s="33"/>
      <c r="T34" s="33"/>
      <c r="U34" s="34"/>
      <c r="X34" s="32" t="s">
        <v>9</v>
      </c>
      <c r="Y34" s="34"/>
      <c r="Z34" s="38" t="s">
        <v>10</v>
      </c>
      <c r="AA34" s="32" t="s">
        <v>13</v>
      </c>
      <c r="AB34" s="34"/>
      <c r="AC34" s="32" t="s">
        <v>12</v>
      </c>
      <c r="AD34" s="33"/>
      <c r="AE34" s="33"/>
      <c r="AF34" s="34"/>
    </row>
    <row r="35" spans="2:32" x14ac:dyDescent="0.35">
      <c r="B35" s="35"/>
      <c r="C35" s="37"/>
      <c r="D35" s="39"/>
      <c r="E35" s="35"/>
      <c r="F35" s="37"/>
      <c r="G35" s="35"/>
      <c r="H35" s="36"/>
      <c r="I35" s="36"/>
      <c r="J35" s="37"/>
      <c r="M35" s="35"/>
      <c r="N35" s="37"/>
      <c r="O35" s="39"/>
      <c r="P35" s="35"/>
      <c r="Q35" s="37"/>
      <c r="R35" s="35"/>
      <c r="S35" s="36"/>
      <c r="T35" s="36"/>
      <c r="U35" s="37"/>
      <c r="X35" s="35"/>
      <c r="Y35" s="37"/>
      <c r="Z35" s="39"/>
      <c r="AA35" s="35"/>
      <c r="AB35" s="37"/>
      <c r="AC35" s="35"/>
      <c r="AD35" s="36"/>
      <c r="AE35" s="36"/>
      <c r="AF35" s="37"/>
    </row>
    <row r="36" spans="2:32" ht="15" customHeight="1" x14ac:dyDescent="0.35">
      <c r="B36" s="14" t="s">
        <v>14</v>
      </c>
      <c r="C36" s="15"/>
      <c r="D36" s="46" t="s">
        <v>41</v>
      </c>
      <c r="E36" s="23">
        <v>300</v>
      </c>
      <c r="F36" s="24"/>
      <c r="G36" s="14" t="s">
        <v>15</v>
      </c>
      <c r="H36" s="29"/>
      <c r="I36" s="29"/>
      <c r="J36" s="15"/>
      <c r="M36" s="14" t="s">
        <v>16</v>
      </c>
      <c r="N36" s="15"/>
      <c r="O36" s="20">
        <v>20</v>
      </c>
      <c r="P36" s="23">
        <f>E44*12*O36</f>
        <v>28800</v>
      </c>
      <c r="Q36" s="24"/>
      <c r="R36" s="14" t="s">
        <v>17</v>
      </c>
      <c r="S36" s="29"/>
      <c r="T36" s="29"/>
      <c r="U36" s="15"/>
      <c r="X36" s="14" t="s">
        <v>16</v>
      </c>
      <c r="Y36" s="15"/>
      <c r="Z36" s="20">
        <v>10</v>
      </c>
      <c r="AA36" s="23">
        <f>E44*12*Z36</f>
        <v>14400</v>
      </c>
      <c r="AB36" s="24"/>
      <c r="AC36" s="14" t="s">
        <v>17</v>
      </c>
      <c r="AD36" s="29"/>
      <c r="AE36" s="29"/>
      <c r="AF36" s="15"/>
    </row>
    <row r="37" spans="2:32" x14ac:dyDescent="0.35">
      <c r="B37" s="16"/>
      <c r="C37" s="17"/>
      <c r="D37" s="47"/>
      <c r="E37" s="25"/>
      <c r="F37" s="26"/>
      <c r="G37" s="16"/>
      <c r="H37" s="30"/>
      <c r="I37" s="30"/>
      <c r="J37" s="17"/>
      <c r="M37" s="16"/>
      <c r="N37" s="17"/>
      <c r="O37" s="21"/>
      <c r="P37" s="25"/>
      <c r="Q37" s="26"/>
      <c r="R37" s="16"/>
      <c r="S37" s="30"/>
      <c r="T37" s="30"/>
      <c r="U37" s="17"/>
      <c r="X37" s="16"/>
      <c r="Y37" s="17"/>
      <c r="Z37" s="21"/>
      <c r="AA37" s="25"/>
      <c r="AB37" s="26"/>
      <c r="AC37" s="16"/>
      <c r="AD37" s="30"/>
      <c r="AE37" s="30"/>
      <c r="AF37" s="17"/>
    </row>
    <row r="38" spans="2:32" x14ac:dyDescent="0.35">
      <c r="B38" s="16"/>
      <c r="C38" s="17"/>
      <c r="D38" s="47"/>
      <c r="E38" s="25"/>
      <c r="F38" s="26"/>
      <c r="G38" s="16"/>
      <c r="H38" s="30"/>
      <c r="I38" s="30"/>
      <c r="J38" s="17"/>
      <c r="M38" s="16"/>
      <c r="N38" s="17"/>
      <c r="O38" s="21"/>
      <c r="P38" s="25"/>
      <c r="Q38" s="26"/>
      <c r="R38" s="16"/>
      <c r="S38" s="30"/>
      <c r="T38" s="30"/>
      <c r="U38" s="17"/>
      <c r="X38" s="16"/>
      <c r="Y38" s="17"/>
      <c r="Z38" s="21"/>
      <c r="AA38" s="25"/>
      <c r="AB38" s="26"/>
      <c r="AC38" s="16"/>
      <c r="AD38" s="30"/>
      <c r="AE38" s="30"/>
      <c r="AF38" s="17"/>
    </row>
    <row r="39" spans="2:32" x14ac:dyDescent="0.35">
      <c r="B39" s="18"/>
      <c r="C39" s="19"/>
      <c r="D39" s="48"/>
      <c r="E39" s="27"/>
      <c r="F39" s="28"/>
      <c r="G39" s="18"/>
      <c r="H39" s="31"/>
      <c r="I39" s="31"/>
      <c r="J39" s="19"/>
      <c r="M39" s="18"/>
      <c r="N39" s="19"/>
      <c r="O39" s="22"/>
      <c r="P39" s="27"/>
      <c r="Q39" s="28"/>
      <c r="R39" s="18"/>
      <c r="S39" s="31"/>
      <c r="T39" s="31"/>
      <c r="U39" s="19"/>
      <c r="X39" s="18"/>
      <c r="Y39" s="19"/>
      <c r="Z39" s="22"/>
      <c r="AA39" s="27"/>
      <c r="AB39" s="28"/>
      <c r="AC39" s="18"/>
      <c r="AD39" s="31"/>
      <c r="AE39" s="31"/>
      <c r="AF39" s="19"/>
    </row>
    <row r="40" spans="2:32" ht="15" customHeight="1" x14ac:dyDescent="0.35">
      <c r="B40" s="14" t="s">
        <v>18</v>
      </c>
      <c r="C40" s="15"/>
      <c r="D40" s="46" t="s">
        <v>41</v>
      </c>
      <c r="E40" s="40">
        <v>180</v>
      </c>
      <c r="F40" s="41"/>
      <c r="G40" s="14" t="s">
        <v>15</v>
      </c>
      <c r="H40" s="29"/>
      <c r="I40" s="29"/>
      <c r="J40" s="15"/>
      <c r="M40" s="14" t="s">
        <v>19</v>
      </c>
      <c r="N40" s="15"/>
      <c r="O40" s="20">
        <v>20</v>
      </c>
      <c r="P40" s="23">
        <v>250</v>
      </c>
      <c r="Q40" s="24"/>
      <c r="R40" s="14" t="s">
        <v>20</v>
      </c>
      <c r="S40" s="29"/>
      <c r="T40" s="29"/>
      <c r="U40" s="15"/>
      <c r="X40" s="14" t="s">
        <v>19</v>
      </c>
      <c r="Y40" s="15"/>
      <c r="Z40" s="20">
        <v>10</v>
      </c>
      <c r="AA40" s="23">
        <v>250</v>
      </c>
      <c r="AB40" s="24"/>
      <c r="AC40" s="14" t="s">
        <v>20</v>
      </c>
      <c r="AD40" s="29"/>
      <c r="AE40" s="29"/>
      <c r="AF40" s="15"/>
    </row>
    <row r="41" spans="2:32" x14ac:dyDescent="0.35">
      <c r="B41" s="16"/>
      <c r="C41" s="17"/>
      <c r="D41" s="47"/>
      <c r="E41" s="42"/>
      <c r="F41" s="43"/>
      <c r="G41" s="16"/>
      <c r="H41" s="30"/>
      <c r="I41" s="30"/>
      <c r="J41" s="17"/>
      <c r="M41" s="16"/>
      <c r="N41" s="17"/>
      <c r="O41" s="21"/>
      <c r="P41" s="25"/>
      <c r="Q41" s="26"/>
      <c r="R41" s="16"/>
      <c r="S41" s="30"/>
      <c r="T41" s="30"/>
      <c r="U41" s="17"/>
      <c r="X41" s="16"/>
      <c r="Y41" s="17"/>
      <c r="Z41" s="21"/>
      <c r="AA41" s="25"/>
      <c r="AB41" s="26"/>
      <c r="AC41" s="16"/>
      <c r="AD41" s="30"/>
      <c r="AE41" s="30"/>
      <c r="AF41" s="17"/>
    </row>
    <row r="42" spans="2:32" x14ac:dyDescent="0.35">
      <c r="B42" s="16"/>
      <c r="C42" s="17"/>
      <c r="D42" s="47"/>
      <c r="E42" s="42"/>
      <c r="F42" s="43"/>
      <c r="G42" s="16"/>
      <c r="H42" s="30"/>
      <c r="I42" s="30"/>
      <c r="J42" s="17"/>
      <c r="M42" s="16"/>
      <c r="N42" s="17"/>
      <c r="O42" s="21"/>
      <c r="P42" s="25"/>
      <c r="Q42" s="26"/>
      <c r="R42" s="16"/>
      <c r="S42" s="30"/>
      <c r="T42" s="30"/>
      <c r="U42" s="17"/>
      <c r="X42" s="16"/>
      <c r="Y42" s="17"/>
      <c r="Z42" s="21"/>
      <c r="AA42" s="25"/>
      <c r="AB42" s="26"/>
      <c r="AC42" s="16"/>
      <c r="AD42" s="30"/>
      <c r="AE42" s="30"/>
      <c r="AF42" s="17"/>
    </row>
    <row r="43" spans="2:32" x14ac:dyDescent="0.35">
      <c r="B43" s="18"/>
      <c r="C43" s="19"/>
      <c r="D43" s="48"/>
      <c r="E43" s="44"/>
      <c r="F43" s="45"/>
      <c r="G43" s="18"/>
      <c r="H43" s="31"/>
      <c r="I43" s="31"/>
      <c r="J43" s="19"/>
      <c r="M43" s="18"/>
      <c r="N43" s="19"/>
      <c r="O43" s="22"/>
      <c r="P43" s="27"/>
      <c r="Q43" s="28"/>
      <c r="R43" s="18"/>
      <c r="S43" s="31"/>
      <c r="T43" s="31"/>
      <c r="U43" s="19"/>
      <c r="X43" s="18"/>
      <c r="Y43" s="19"/>
      <c r="Z43" s="22"/>
      <c r="AA43" s="27"/>
      <c r="AB43" s="28"/>
      <c r="AC43" s="18"/>
      <c r="AD43" s="31"/>
      <c r="AE43" s="31"/>
      <c r="AF43" s="19"/>
    </row>
    <row r="44" spans="2:32" x14ac:dyDescent="0.35">
      <c r="B44" s="14" t="s">
        <v>21</v>
      </c>
      <c r="C44" s="15"/>
      <c r="D44" s="46" t="s">
        <v>41</v>
      </c>
      <c r="E44" s="40">
        <v>120</v>
      </c>
      <c r="F44" s="41"/>
      <c r="G44" s="14" t="s">
        <v>15</v>
      </c>
      <c r="H44" s="29"/>
      <c r="I44" s="29"/>
      <c r="J44" s="15"/>
    </row>
    <row r="45" spans="2:32" x14ac:dyDescent="0.35">
      <c r="B45" s="16"/>
      <c r="C45" s="17"/>
      <c r="D45" s="47"/>
      <c r="E45" s="42"/>
      <c r="F45" s="43"/>
      <c r="G45" s="16"/>
      <c r="H45" s="30"/>
      <c r="I45" s="30"/>
      <c r="J45" s="17"/>
    </row>
    <row r="46" spans="2:32" x14ac:dyDescent="0.35">
      <c r="B46" s="16"/>
      <c r="C46" s="17"/>
      <c r="D46" s="47"/>
      <c r="E46" s="42"/>
      <c r="F46" s="43"/>
      <c r="G46" s="16"/>
      <c r="H46" s="30"/>
      <c r="I46" s="30"/>
      <c r="J46" s="17"/>
    </row>
    <row r="47" spans="2:32" x14ac:dyDescent="0.35">
      <c r="B47" s="18"/>
      <c r="C47" s="19"/>
      <c r="D47" s="48"/>
      <c r="E47" s="44"/>
      <c r="F47" s="45"/>
      <c r="G47" s="18"/>
      <c r="H47" s="31"/>
      <c r="I47" s="31"/>
      <c r="J47" s="19"/>
    </row>
    <row r="48" spans="2:32" x14ac:dyDescent="0.35">
      <c r="B48" s="14" t="s">
        <v>22</v>
      </c>
      <c r="C48" s="15"/>
      <c r="D48" s="46" t="s">
        <v>41</v>
      </c>
      <c r="E48" s="14" t="s">
        <v>23</v>
      </c>
      <c r="F48" s="15"/>
      <c r="G48" s="14" t="s">
        <v>15</v>
      </c>
      <c r="H48" s="29"/>
      <c r="I48" s="29"/>
      <c r="J48" s="15"/>
    </row>
    <row r="49" spans="2:25" x14ac:dyDescent="0.35">
      <c r="B49" s="16"/>
      <c r="C49" s="17"/>
      <c r="D49" s="47"/>
      <c r="E49" s="16"/>
      <c r="F49" s="17"/>
      <c r="G49" s="16"/>
      <c r="H49" s="30"/>
      <c r="I49" s="30"/>
      <c r="J49" s="17"/>
      <c r="Q49" s="1"/>
    </row>
    <row r="50" spans="2:25" x14ac:dyDescent="0.35">
      <c r="B50" s="16"/>
      <c r="C50" s="17"/>
      <c r="D50" s="47"/>
      <c r="E50" s="16"/>
      <c r="F50" s="17"/>
      <c r="G50" s="16"/>
      <c r="H50" s="30"/>
      <c r="I50" s="30"/>
      <c r="J50" s="17"/>
    </row>
    <row r="51" spans="2:25" x14ac:dyDescent="0.35">
      <c r="B51" s="18"/>
      <c r="C51" s="19"/>
      <c r="D51" s="48"/>
      <c r="E51" s="18"/>
      <c r="F51" s="19"/>
      <c r="G51" s="18"/>
      <c r="H51" s="31"/>
      <c r="I51" s="31"/>
      <c r="J51" s="19"/>
      <c r="N51" s="1"/>
    </row>
    <row r="52" spans="2:25" x14ac:dyDescent="0.35">
      <c r="N52" s="2"/>
    </row>
    <row r="60" spans="2:25" ht="23.5" x14ac:dyDescent="0.55000000000000004">
      <c r="V60" s="9" t="s">
        <v>40</v>
      </c>
    </row>
    <row r="61" spans="2:25" x14ac:dyDescent="0.35">
      <c r="V61" t="s">
        <v>26</v>
      </c>
      <c r="X61" t="s">
        <v>26</v>
      </c>
    </row>
    <row r="62" spans="2:25" x14ac:dyDescent="0.35">
      <c r="V62" t="s">
        <v>1</v>
      </c>
      <c r="X62" t="s">
        <v>2</v>
      </c>
    </row>
    <row r="63" spans="2:25" x14ac:dyDescent="0.35">
      <c r="V63" t="s">
        <v>27</v>
      </c>
      <c r="X63" t="s">
        <v>28</v>
      </c>
      <c r="Y63">
        <v>1</v>
      </c>
    </row>
    <row r="64" spans="2:25" ht="14.25" customHeight="1" x14ac:dyDescent="0.35">
      <c r="Y64">
        <v>2</v>
      </c>
    </row>
    <row r="65" spans="2:25" x14ac:dyDescent="0.35">
      <c r="Y65">
        <v>3</v>
      </c>
    </row>
    <row r="66" spans="2:25" ht="14.25" customHeight="1" x14ac:dyDescent="0.35">
      <c r="B66" s="4"/>
      <c r="Y66">
        <v>4</v>
      </c>
    </row>
    <row r="67" spans="2:25" x14ac:dyDescent="0.35">
      <c r="B67" s="4"/>
      <c r="W67">
        <v>10</v>
      </c>
      <c r="Y67">
        <v>5</v>
      </c>
    </row>
    <row r="68" spans="2:25" x14ac:dyDescent="0.35">
      <c r="W68">
        <v>20</v>
      </c>
      <c r="Y68">
        <v>6</v>
      </c>
    </row>
    <row r="69" spans="2:25" x14ac:dyDescent="0.35">
      <c r="V69" t="s">
        <v>29</v>
      </c>
      <c r="Y69">
        <v>7</v>
      </c>
    </row>
    <row r="70" spans="2:25" x14ac:dyDescent="0.35">
      <c r="V70" t="s">
        <v>30</v>
      </c>
      <c r="Y70">
        <v>8</v>
      </c>
    </row>
    <row r="71" spans="2:25" x14ac:dyDescent="0.35">
      <c r="V71" t="s">
        <v>28</v>
      </c>
      <c r="Y71">
        <v>9</v>
      </c>
    </row>
    <row r="72" spans="2:25" x14ac:dyDescent="0.35">
      <c r="Y72">
        <v>10</v>
      </c>
    </row>
    <row r="73" spans="2:25" x14ac:dyDescent="0.35">
      <c r="Y73">
        <v>11</v>
      </c>
    </row>
    <row r="74" spans="2:25" x14ac:dyDescent="0.35">
      <c r="Y74">
        <v>12</v>
      </c>
    </row>
    <row r="75" spans="2:25" x14ac:dyDescent="0.35">
      <c r="Y75">
        <v>13</v>
      </c>
    </row>
    <row r="76" spans="2:25" x14ac:dyDescent="0.35">
      <c r="Y76">
        <v>14</v>
      </c>
    </row>
    <row r="77" spans="2:25" x14ac:dyDescent="0.35">
      <c r="Y77">
        <v>15</v>
      </c>
    </row>
    <row r="78" spans="2:25" x14ac:dyDescent="0.35">
      <c r="Y78">
        <v>16</v>
      </c>
    </row>
    <row r="79" spans="2:25" x14ac:dyDescent="0.35">
      <c r="Y79">
        <v>17</v>
      </c>
    </row>
    <row r="80" spans="2:25" x14ac:dyDescent="0.35">
      <c r="Y80">
        <v>18</v>
      </c>
    </row>
    <row r="81" spans="25:25" x14ac:dyDescent="0.35">
      <c r="Y81">
        <v>19</v>
      </c>
    </row>
    <row r="82" spans="25:25" x14ac:dyDescent="0.35">
      <c r="Y82">
        <v>20</v>
      </c>
    </row>
    <row r="83" spans="25:25" x14ac:dyDescent="0.35">
      <c r="Y83">
        <v>21</v>
      </c>
    </row>
    <row r="84" spans="25:25" x14ac:dyDescent="0.35">
      <c r="Y84">
        <v>22</v>
      </c>
    </row>
    <row r="85" spans="25:25" x14ac:dyDescent="0.35">
      <c r="Y85">
        <v>23</v>
      </c>
    </row>
    <row r="86" spans="25:25" x14ac:dyDescent="0.35">
      <c r="Y86">
        <v>24</v>
      </c>
    </row>
    <row r="87" spans="25:25" x14ac:dyDescent="0.35">
      <c r="Y87">
        <v>25</v>
      </c>
    </row>
    <row r="88" spans="25:25" x14ac:dyDescent="0.35">
      <c r="Y88">
        <v>26</v>
      </c>
    </row>
    <row r="89" spans="25:25" x14ac:dyDescent="0.35">
      <c r="Y89">
        <v>27</v>
      </c>
    </row>
    <row r="90" spans="25:25" x14ac:dyDescent="0.35">
      <c r="Y90">
        <v>28</v>
      </c>
    </row>
    <row r="91" spans="25:25" x14ac:dyDescent="0.35">
      <c r="Y91">
        <v>29</v>
      </c>
    </row>
    <row r="92" spans="25:25" x14ac:dyDescent="0.35">
      <c r="Y92">
        <v>30</v>
      </c>
    </row>
    <row r="93" spans="25:25" x14ac:dyDescent="0.35">
      <c r="Y93" s="3" t="s">
        <v>31</v>
      </c>
    </row>
  </sheetData>
  <mergeCells count="94">
    <mergeCell ref="O6:O9"/>
    <mergeCell ref="P6:Q9"/>
    <mergeCell ref="R6:U9"/>
    <mergeCell ref="M2:U3"/>
    <mergeCell ref="M4:N5"/>
    <mergeCell ref="O4:O5"/>
    <mergeCell ref="P4:Q5"/>
    <mergeCell ref="R4:U5"/>
    <mergeCell ref="R10:U13"/>
    <mergeCell ref="B32:J33"/>
    <mergeCell ref="D18:D21"/>
    <mergeCell ref="E10:F13"/>
    <mergeCell ref="E14:F17"/>
    <mergeCell ref="E18:F21"/>
    <mergeCell ref="G10:J13"/>
    <mergeCell ref="G14:J17"/>
    <mergeCell ref="G18:J21"/>
    <mergeCell ref="M32:U33"/>
    <mergeCell ref="D10:D13"/>
    <mergeCell ref="B10:C13"/>
    <mergeCell ref="M10:N13"/>
    <mergeCell ref="O10:O13"/>
    <mergeCell ref="B36:C39"/>
    <mergeCell ref="D36:D39"/>
    <mergeCell ref="E36:F39"/>
    <mergeCell ref="G36:J39"/>
    <mergeCell ref="P10:Q13"/>
    <mergeCell ref="O34:O35"/>
    <mergeCell ref="M40:N43"/>
    <mergeCell ref="O40:O43"/>
    <mergeCell ref="P34:Q35"/>
    <mergeCell ref="R34:U35"/>
    <mergeCell ref="M36:N39"/>
    <mergeCell ref="O36:O39"/>
    <mergeCell ref="P36:Q39"/>
    <mergeCell ref="R36:U39"/>
    <mergeCell ref="G6:J9"/>
    <mergeCell ref="E6:F9"/>
    <mergeCell ref="D6:D9"/>
    <mergeCell ref="B6:C9"/>
    <mergeCell ref="M34:N35"/>
    <mergeCell ref="B14:C17"/>
    <mergeCell ref="B18:C21"/>
    <mergeCell ref="D14:D17"/>
    <mergeCell ref="B34:C35"/>
    <mergeCell ref="D34:D35"/>
    <mergeCell ref="E34:F35"/>
    <mergeCell ref="G34:J35"/>
    <mergeCell ref="M6:N9"/>
    <mergeCell ref="B2:J3"/>
    <mergeCell ref="E4:F5"/>
    <mergeCell ref="G4:J5"/>
    <mergeCell ref="D4:D5"/>
    <mergeCell ref="B4:C5"/>
    <mergeCell ref="B48:C51"/>
    <mergeCell ref="D48:D51"/>
    <mergeCell ref="B40:C43"/>
    <mergeCell ref="D40:D43"/>
    <mergeCell ref="B44:C47"/>
    <mergeCell ref="D44:D47"/>
    <mergeCell ref="R40:U43"/>
    <mergeCell ref="E48:F51"/>
    <mergeCell ref="G48:J51"/>
    <mergeCell ref="E40:F43"/>
    <mergeCell ref="G40:J43"/>
    <mergeCell ref="E44:F47"/>
    <mergeCell ref="G44:J47"/>
    <mergeCell ref="P40:Q43"/>
    <mergeCell ref="X2:AF3"/>
    <mergeCell ref="X4:Y5"/>
    <mergeCell ref="Z4:Z5"/>
    <mergeCell ref="AA4:AB5"/>
    <mergeCell ref="AC4:AF5"/>
    <mergeCell ref="X6:Y9"/>
    <mergeCell ref="Z6:Z9"/>
    <mergeCell ref="AA6:AB9"/>
    <mergeCell ref="AC6:AF9"/>
    <mergeCell ref="X10:Y13"/>
    <mergeCell ref="Z10:Z13"/>
    <mergeCell ref="AA10:AB13"/>
    <mergeCell ref="AC10:AF13"/>
    <mergeCell ref="X32:AF33"/>
    <mergeCell ref="X34:Y35"/>
    <mergeCell ref="Z34:Z35"/>
    <mergeCell ref="AA34:AB35"/>
    <mergeCell ref="AC34:AF35"/>
    <mergeCell ref="X36:Y39"/>
    <mergeCell ref="Z36:Z39"/>
    <mergeCell ref="AA36:AB39"/>
    <mergeCell ref="AC36:AF39"/>
    <mergeCell ref="X40:Y43"/>
    <mergeCell ref="Z40:Z43"/>
    <mergeCell ref="AA40:AB43"/>
    <mergeCell ref="AC40:AF43"/>
  </mergeCells>
  <phoneticPr fontId="6" type="noConversion"/>
  <pageMargins left="0.7" right="0.7" top="0.75" bottom="0.75" header="0.3" footer="0.3"/>
  <pageSetup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354cde-8798-4531-911d-1aecaa03fec6">
      <Terms xmlns="http://schemas.microsoft.com/office/infopath/2007/PartnerControls"/>
    </lcf76f155ced4ddcb4097134ff3c332f>
    <TaxCatchAll xmlns="89158258-e5de-46f4-934f-2e092305dc1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D03E460B4F64AA19C48491EE3088D" ma:contentTypeVersion="17" ma:contentTypeDescription="Create a new document." ma:contentTypeScope="" ma:versionID="c68c3f631cae3f9328ea58490cb1f395">
  <xsd:schema xmlns:xsd="http://www.w3.org/2001/XMLSchema" xmlns:xs="http://www.w3.org/2001/XMLSchema" xmlns:p="http://schemas.microsoft.com/office/2006/metadata/properties" xmlns:ns1="http://schemas.microsoft.com/sharepoint/v3" xmlns:ns2="6a354cde-8798-4531-911d-1aecaa03fec6" xmlns:ns3="89158258-e5de-46f4-934f-2e092305dc17" targetNamespace="http://schemas.microsoft.com/office/2006/metadata/properties" ma:root="true" ma:fieldsID="6c947f7c5e100ed5431e985dac536dd6" ns1:_="" ns2:_="" ns3:_="">
    <xsd:import namespace="http://schemas.microsoft.com/sharepoint/v3"/>
    <xsd:import namespace="6a354cde-8798-4531-911d-1aecaa03fec6"/>
    <xsd:import namespace="89158258-e5de-46f4-934f-2e092305d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54cde-8798-4531-911d-1aecaa03fe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dd0a8f6-c2df-45ea-93d6-61234a1c0f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58258-e5de-46f4-934f-2e092305d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f052b6d-be4a-49eb-a5a2-1be0c0f08a96}" ma:internalName="TaxCatchAll" ma:showField="CatchAllData" ma:web="89158258-e5de-46f4-934f-2e092305d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8A3BCD-9A1A-4A7F-822B-3989DD5D9D8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951bd6c6-1efa-48c5-ade5-f05d39bb0c51"/>
    <ds:schemaRef ds:uri="ddc121b4-56b5-4d46-83d1-852c6000a7c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9BB5DE-1B85-4994-ABEF-77FD60AA2BBF}"/>
</file>

<file path=customXml/itemProps3.xml><?xml version="1.0" encoding="utf-8"?>
<ds:datastoreItem xmlns:ds="http://schemas.openxmlformats.org/officeDocument/2006/customXml" ds:itemID="{5C9C675B-E4B8-4920-A365-A665A9FB9F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Data</vt:lpstr>
    </vt:vector>
  </TitlesOfParts>
  <Manager/>
  <Company>Kimley-Horn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Ocegueda, Bryant</dc:creator>
  <cp:keywords/>
  <dc:description/>
  <cp:lastModifiedBy>Shtykalo, Darya</cp:lastModifiedBy>
  <cp:revision/>
  <dcterms:created xsi:type="dcterms:W3CDTF">2024-07-09T18:26:40Z</dcterms:created>
  <dcterms:modified xsi:type="dcterms:W3CDTF">2024-07-23T21:40:16Z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0x01010027AD03E460B4F64AA19C48491EE3088D</vt:lpwstr>
  </property>
  <property fmtid="{D5CDD505-2E9C-101B-9397-08002B2CF9AE}" pid="3" name="MediaServiceImageTags">
    <vt:lpwstr/>
  </property>
</Properties>
</file>